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6" yWindow="68" windowWidth="25349" windowHeight="10651"/>
  </bookViews>
  <sheets>
    <sheet name="Arkusz1" sheetId="1" r:id="rId1"/>
  </sheets>
  <calcPr calcId="145621" iterate="1"/>
</workbook>
</file>

<file path=xl/calcChain.xml><?xml version="1.0" encoding="utf-8"?>
<calcChain xmlns="http://schemas.openxmlformats.org/spreadsheetml/2006/main">
  <c r="C12" i="1" l="1"/>
  <c r="D7" i="1"/>
  <c r="E34" i="1"/>
  <c r="D35" i="1" s="1"/>
  <c r="D6" i="1" s="1"/>
  <c r="C15" i="1" l="1"/>
  <c r="D5" i="1"/>
  <c r="C14" i="1" s="1"/>
  <c r="C13" i="1" l="1"/>
</calcChain>
</file>

<file path=xl/sharedStrings.xml><?xml version="1.0" encoding="utf-8"?>
<sst xmlns="http://schemas.openxmlformats.org/spreadsheetml/2006/main" count="16" uniqueCount="16">
  <si>
    <t>ilość rat:</t>
  </si>
  <si>
    <t>wpisz kwotę kredytu:</t>
  </si>
  <si>
    <t>wybierz okres kredytowania
(w latach - maksymalnie 5 lat):</t>
  </si>
  <si>
    <t>Całkowity koszt kredytu:</t>
  </si>
  <si>
    <t>prowizja za udzielenie kredytu - od:</t>
  </si>
  <si>
    <t>wysokość miesięcznej raty - od:</t>
  </si>
  <si>
    <t>Przedstawiona kalkulacja nie stanowi oferty w rozumieniu przepisów kodeksu cywilnego.</t>
  </si>
  <si>
    <t>Oprocentowanie nominalne w skali roku*:</t>
  </si>
  <si>
    <t xml:space="preserve">* oprocentowanie zmienne stanowiące sumę stawki bazowej WIBOR 3M i stałej marży banku. </t>
  </si>
  <si>
    <r>
      <rPr>
        <b/>
        <sz val="11"/>
        <color theme="1"/>
        <rFont val="Calibri"/>
        <family val="2"/>
        <charset val="238"/>
        <scheme val="minor"/>
      </rPr>
      <t>Przykład reprezentatywny</t>
    </r>
    <r>
      <rPr>
        <sz val="11"/>
        <color theme="1"/>
        <rFont val="Calibri"/>
        <family val="2"/>
        <charset val="238"/>
        <scheme val="minor"/>
      </rPr>
      <t xml:space="preserve">: Rzeczywista Roczna Stopa Oprocentowania (RRSO) wynosi 8,82%, całkowita kwota kredytu 25.000 zł, całkowita kwota do zapłaty 30.601,70 zł, oprocentowanie zmienne 7,20% (WIBOR 3M + marża banku 6,99 p.p.), całkowity koszt kredytu 5.601,70 zł (w tym: prowizja 750,00 zł, odsetki 4.851,70 zł), 60 miesięcznych rat, w tym 59 miesięcznych równych rat w wysokości 497,53 zł oraz ostatnia rata wyrównawcza w wysokości 497,43 zł. 
Kalkulacja została dokonana na dzień 4 marca 2021 r. na przykładzie reprezentatywnym.
Kalkulację sporządzono przy założeniu obowiązywania umowy przez czas, na który została zawarta, wypełnienia przez Bank i Kredytobiorcę zobowiązań wynikających z umowy w terminach w niej określonych, w tym spłaty kredytu zgodnie z harmonogramem, oraz niezmienionych przez cały okres obowiązywania umowy: stopy oprocentowania kredytu oraz prowizji i opłat i uwzględnia oprocentowanie z chwili zawarcia umowy.
Ostateczne warunki kredytowania uzależnione są od wyniku oceny zdolności kredytowej klienta, daty wypłaty kredytu oraz terminu regulowania zobowiązania kredytowego.
</t>
    </r>
  </si>
  <si>
    <t>KROK 1</t>
  </si>
  <si>
    <t>KROK 2</t>
  </si>
  <si>
    <r>
      <t xml:space="preserve">      </t>
    </r>
    <r>
      <rPr>
        <sz val="11"/>
        <color theme="1"/>
        <rFont val="Calibri"/>
        <family val="2"/>
        <charset val="238"/>
      </rPr>
      <t xml:space="preserve">– </t>
    </r>
    <r>
      <rPr>
        <sz val="11"/>
        <color theme="1"/>
        <rFont val="Calibri"/>
        <family val="2"/>
        <charset val="238"/>
        <scheme val="minor"/>
      </rPr>
      <t>w tym suma odsetek:</t>
    </r>
  </si>
  <si>
    <t xml:space="preserve">      – w tym prowizja za udzielenie**:</t>
  </si>
  <si>
    <t xml:space="preserve">      – w tym inne koszty i koszty związane
         z ustanowieniem zabezpieczeń:</t>
  </si>
  <si>
    <t>** zgodnie z Taryfą Prowizji i Opłat za czynności bankowe w SBL Zakrzewo - prowizja za udzielenie kredytu gotówkowego wynosi od 3,00%, nie mniej niż 100,00 zł.
     Istnieje możliwość skredytowania prowizji.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</si>
</sst>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\ &quot;zł&quot;"/>
    <numFmt numFmtId="165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5" borderId="0" xfId="0" applyFill="1"/>
    <xf numFmtId="10" fontId="0" fillId="5" borderId="0" xfId="0" applyNumberFormat="1" applyFill="1"/>
    <xf numFmtId="8" fontId="0" fillId="5" borderId="0" xfId="0" applyNumberFormat="1" applyFill="1"/>
    <xf numFmtId="0" fontId="0" fillId="5" borderId="0" xfId="0" applyFill="1" applyBorder="1"/>
    <xf numFmtId="0" fontId="0" fillId="5" borderId="0" xfId="0" applyFill="1" applyProtection="1"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164" fontId="1" fillId="4" borderId="2" xfId="0" applyNumberFormat="1" applyFont="1" applyFill="1" applyBorder="1" applyAlignment="1" applyProtection="1">
      <alignment horizontal="center" vertical="center"/>
      <protection locked="0"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left" vertical="center" wrapText="1"/>
      <protection hidden="1"/>
    </xf>
    <xf numFmtId="0" fontId="1" fillId="4" borderId="0" xfId="0" applyFont="1" applyFill="1" applyBorder="1" applyAlignment="1" applyProtection="1">
      <alignment horizontal="center" vertical="center"/>
      <protection locked="0" hidden="1"/>
    </xf>
    <xf numFmtId="0" fontId="1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8" fontId="2" fillId="2" borderId="2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left" vertical="center"/>
      <protection hidden="1"/>
    </xf>
    <xf numFmtId="165" fontId="1" fillId="2" borderId="0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vertical="center"/>
      <protection hidden="1"/>
    </xf>
    <xf numFmtId="10" fontId="0" fillId="5" borderId="0" xfId="0" applyNumberFormat="1" applyFill="1" applyAlignment="1" applyProtection="1">
      <alignment horizontal="left" vertical="center"/>
      <protection hidden="1"/>
    </xf>
    <xf numFmtId="8" fontId="0" fillId="5" borderId="0" xfId="0" applyNumberFormat="1" applyFill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165" fontId="0" fillId="5" borderId="0" xfId="0" applyNumberFormat="1" applyFill="1" applyAlignment="1" applyProtection="1">
      <alignment horizontal="left"/>
      <protection hidden="1"/>
    </xf>
    <xf numFmtId="0" fontId="0" fillId="5" borderId="0" xfId="0" applyFill="1" applyAlignment="1" applyProtection="1">
      <alignment wrapText="1"/>
      <protection hidden="1"/>
    </xf>
    <xf numFmtId="0" fontId="3" fillId="5" borderId="0" xfId="0" applyFont="1" applyFill="1" applyProtection="1">
      <protection hidden="1"/>
    </xf>
    <xf numFmtId="0" fontId="0" fillId="0" borderId="0" xfId="0" applyFont="1" applyBorder="1" applyAlignment="1">
      <alignment wrapText="1"/>
    </xf>
    <xf numFmtId="0" fontId="0" fillId="5" borderId="0" xfId="0" applyFont="1" applyFill="1" applyAlignment="1" applyProtection="1">
      <alignment horizontal="left"/>
      <protection hidden="1"/>
    </xf>
    <xf numFmtId="0" fontId="3" fillId="5" borderId="0" xfId="0" applyFont="1" applyFill="1" applyAlignment="1" applyProtection="1">
      <alignment horizontal="left" vertical="center"/>
      <protection hidden="1"/>
    </xf>
    <xf numFmtId="0" fontId="3" fillId="5" borderId="0" xfId="0" applyFont="1" applyFill="1" applyAlignment="1" applyProtection="1">
      <alignment horizontal="left" vertical="center" wrapText="1"/>
      <protection hidden="1"/>
    </xf>
    <xf numFmtId="0" fontId="0" fillId="5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Arkusz1!A66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485428</xdr:colOff>
      <xdr:row>1</xdr:row>
      <xdr:rowOff>86266</xdr:rowOff>
    </xdr:from>
    <xdr:to>
      <xdr:col>14</xdr:col>
      <xdr:colOff>8625</xdr:colOff>
      <xdr:row>15</xdr:row>
      <xdr:rowOff>103519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6017" y="86266"/>
          <a:ext cx="5734216" cy="3942272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7</xdr:col>
      <xdr:colOff>138026</xdr:colOff>
      <xdr:row>22</xdr:row>
      <xdr:rowOff>43134</xdr:rowOff>
    </xdr:from>
    <xdr:to>
      <xdr:col>14</xdr:col>
      <xdr:colOff>2</xdr:colOff>
      <xdr:row>24</xdr:row>
      <xdr:rowOff>8627</xdr:rowOff>
    </xdr:to>
    <xdr:sp macro="" textlink="">
      <xdr:nvSpPr>
        <xdr:cNvPr id="4" name="pole tekstowe 3">
          <a:hlinkClick xmlns:r="http://schemas.openxmlformats.org/officeDocument/2006/relationships" r:id="rId2"/>
        </xdr:cNvPr>
        <xdr:cNvSpPr txBox="1"/>
      </xdr:nvSpPr>
      <xdr:spPr>
        <a:xfrm>
          <a:off x="10161920" y="4701398"/>
          <a:ext cx="4209690" cy="310550"/>
        </a:xfrm>
        <a:prstGeom prst="flowChartAlternateProcess">
          <a:avLst/>
        </a:prstGeom>
        <a:ln/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>
            <a:spcBef>
              <a:spcPts val="1200"/>
            </a:spcBef>
          </a:pPr>
          <a:r>
            <a:rPr lang="pl-PL" sz="1200" b="1"/>
            <a:t>SPRAWDŹ</a:t>
          </a:r>
          <a:r>
            <a:rPr lang="pl-PL" sz="1200" b="1" baseline="0"/>
            <a:t> PRZYKŁAD REPREZENTATYWNY</a:t>
          </a:r>
          <a:endParaRPr lang="pl-PL" sz="1200" b="1"/>
        </a:p>
      </xdr:txBody>
    </xdr:sp>
    <xdr:clientData/>
  </xdr:twoCellAnchor>
  <xdr:twoCellAnchor>
    <xdr:from>
      <xdr:col>3</xdr:col>
      <xdr:colOff>232913</xdr:colOff>
      <xdr:row>1</xdr:row>
      <xdr:rowOff>198407</xdr:rowOff>
    </xdr:from>
    <xdr:to>
      <xdr:col>3</xdr:col>
      <xdr:colOff>715993</xdr:colOff>
      <xdr:row>1</xdr:row>
      <xdr:rowOff>439947</xdr:rowOff>
    </xdr:to>
    <xdr:sp macro="" textlink="">
      <xdr:nvSpPr>
        <xdr:cNvPr id="3" name="Prążkowana strzałka w prawo 2"/>
        <xdr:cNvSpPr/>
      </xdr:nvSpPr>
      <xdr:spPr>
        <a:xfrm rot="10800000">
          <a:off x="6012611" y="379562"/>
          <a:ext cx="483080" cy="241540"/>
        </a:xfrm>
        <a:prstGeom prst="stripedRightArrow">
          <a:avLst/>
        </a:prstGeom>
        <a:solidFill>
          <a:srgbClr val="CC0000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232913</xdr:colOff>
      <xdr:row>2</xdr:row>
      <xdr:rowOff>207003</xdr:rowOff>
    </xdr:from>
    <xdr:to>
      <xdr:col>3</xdr:col>
      <xdr:colOff>715993</xdr:colOff>
      <xdr:row>2</xdr:row>
      <xdr:rowOff>448543</xdr:rowOff>
    </xdr:to>
    <xdr:sp macro="" textlink="">
      <xdr:nvSpPr>
        <xdr:cNvPr id="6" name="Prążkowana strzałka w prawo 5"/>
        <xdr:cNvSpPr/>
      </xdr:nvSpPr>
      <xdr:spPr>
        <a:xfrm rot="10800000">
          <a:off x="6012611" y="1017886"/>
          <a:ext cx="483080" cy="241540"/>
        </a:xfrm>
        <a:prstGeom prst="stripedRightArrow">
          <a:avLst/>
        </a:prstGeom>
        <a:solidFill>
          <a:srgbClr val="CC0000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Q238"/>
  <sheetViews>
    <sheetView showGridLines="0" tabSelected="1" workbookViewId="0">
      <selection activeCell="C2" sqref="C2"/>
    </sheetView>
  </sheetViews>
  <sheetFormatPr defaultRowHeight="14.3" x14ac:dyDescent="0.25"/>
  <cols>
    <col min="1" max="1" width="3.5" style="1" customWidth="1"/>
    <col min="2" max="2" width="39.125" customWidth="1"/>
    <col min="3" max="3" width="44.625" customWidth="1"/>
    <col min="4" max="4" width="30.625" customWidth="1"/>
    <col min="15" max="15" width="25.375" customWidth="1"/>
  </cols>
  <sheetData>
    <row r="1" spans="1:6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9" ht="49.95" customHeight="1" x14ac:dyDescent="0.25">
      <c r="A2" s="5"/>
      <c r="B2" s="6" t="s">
        <v>1</v>
      </c>
      <c r="C2" s="7">
        <v>0</v>
      </c>
      <c r="D2" s="8" t="s">
        <v>10</v>
      </c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49.95" customHeight="1" x14ac:dyDescent="0.25">
      <c r="A3" s="5"/>
      <c r="B3" s="9" t="s">
        <v>2</v>
      </c>
      <c r="C3" s="10">
        <v>5</v>
      </c>
      <c r="D3" s="8" t="s">
        <v>11</v>
      </c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31.25" customHeight="1" x14ac:dyDescent="0.35">
      <c r="A4" s="5"/>
      <c r="B4" s="11"/>
      <c r="C4" s="12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30.1" customHeight="1" x14ac:dyDescent="0.35">
      <c r="A5" s="5"/>
      <c r="B5" s="12"/>
      <c r="C5" s="6" t="s">
        <v>0</v>
      </c>
      <c r="D5" s="13">
        <f>E34</f>
        <v>60</v>
      </c>
      <c r="E5" s="5"/>
      <c r="F5" s="5"/>
      <c r="G5" s="5"/>
      <c r="H5" s="5"/>
      <c r="I5" s="5"/>
      <c r="J5" s="5"/>
      <c r="K5" s="5"/>
      <c r="L5" s="5"/>
      <c r="M5" s="5"/>
      <c r="N5" s="5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30.1" customHeight="1" x14ac:dyDescent="0.35">
      <c r="A6" s="5"/>
      <c r="B6" s="12"/>
      <c r="C6" s="6" t="s">
        <v>5</v>
      </c>
      <c r="D6" s="14">
        <f>D35</f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30.1" customHeight="1" x14ac:dyDescent="0.35">
      <c r="A7" s="5"/>
      <c r="B7" s="12"/>
      <c r="C7" s="15" t="s">
        <v>4</v>
      </c>
      <c r="D7" s="16">
        <f>IF(C2*3%&lt;=100,100,IF(C2*3%&gt;100,C2*3%))</f>
        <v>100</v>
      </c>
      <c r="E7" s="5"/>
      <c r="F7" s="5"/>
      <c r="G7" s="5"/>
      <c r="H7" s="5"/>
      <c r="I7" s="5"/>
      <c r="J7" s="5"/>
      <c r="K7" s="5"/>
      <c r="L7" s="5"/>
      <c r="M7" s="5"/>
      <c r="N7" s="5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3.4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idden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x14ac:dyDescent="0.25">
      <c r="A12" s="5"/>
      <c r="B12" s="17" t="s">
        <v>7</v>
      </c>
      <c r="C12" s="18">
        <f>D34</f>
        <v>7.1999999999999995E-2</v>
      </c>
      <c r="D12" s="17"/>
      <c r="E12" s="5"/>
      <c r="F12" s="5"/>
      <c r="G12" s="5"/>
      <c r="H12" s="5"/>
      <c r="I12" s="5"/>
      <c r="J12" s="5"/>
      <c r="K12" s="5"/>
      <c r="L12" s="5"/>
      <c r="M12" s="5"/>
      <c r="N12" s="5"/>
      <c r="O12" s="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x14ac:dyDescent="0.25">
      <c r="A13" s="5"/>
      <c r="B13" s="5" t="s">
        <v>3</v>
      </c>
      <c r="C13" s="19">
        <f>D7+(D6*D5)-C2</f>
        <v>100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x14ac:dyDescent="0.25">
      <c r="A14" s="5"/>
      <c r="B14" s="20" t="s">
        <v>12</v>
      </c>
      <c r="C14" s="21">
        <f>(D6*D5)-C2</f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x14ac:dyDescent="0.25">
      <c r="A15" s="5"/>
      <c r="B15" s="20" t="s">
        <v>13</v>
      </c>
      <c r="C15" s="21">
        <f>D7</f>
        <v>100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27.2" customHeight="1" x14ac:dyDescent="0.25">
      <c r="A16" s="5"/>
      <c r="B16" s="22" t="s">
        <v>14</v>
      </c>
      <c r="C16" s="19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2.0499999999999998" hidden="1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idden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8.1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8.1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x14ac:dyDescent="0.25">
      <c r="A21" s="5"/>
      <c r="B21" s="26" t="s">
        <v>8</v>
      </c>
      <c r="C21" s="26"/>
      <c r="D21" s="26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21.1" customHeight="1" x14ac:dyDescent="0.25">
      <c r="A22" s="5"/>
      <c r="B22" s="27" t="s">
        <v>15</v>
      </c>
      <c r="C22" s="26"/>
      <c r="D22" s="26"/>
      <c r="E22" s="26"/>
      <c r="F22" s="26"/>
      <c r="G22" s="23"/>
      <c r="H22" s="23"/>
      <c r="I22" s="23"/>
      <c r="J22" s="23"/>
      <c r="K22" s="23"/>
      <c r="L22" s="23"/>
      <c r="M22" s="23"/>
      <c r="N22" s="23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x14ac:dyDescent="0.25">
      <c r="A23" s="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2.9" customHeight="1" x14ac:dyDescent="0.25">
      <c r="A24" s="5"/>
      <c r="B24" s="25" t="s">
        <v>6</v>
      </c>
      <c r="C24" s="25"/>
      <c r="D24" s="2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hidden="1" x14ac:dyDescent="0.25">
      <c r="B34" s="1"/>
      <c r="C34" s="1"/>
      <c r="D34" s="2">
        <v>7.1999999999999995E-2</v>
      </c>
      <c r="E34" s="1">
        <f>C3*12</f>
        <v>60</v>
      </c>
      <c r="F34" s="1">
        <v>12</v>
      </c>
      <c r="G34" s="1"/>
      <c r="H34" s="1">
        <v>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hidden="1" x14ac:dyDescent="0.25">
      <c r="B35" s="1"/>
      <c r="C35" s="1"/>
      <c r="D35" s="3">
        <f>PMT(D34/F34,E34,-C2)</f>
        <v>0</v>
      </c>
      <c r="E35" s="1"/>
      <c r="F35" s="1"/>
      <c r="G35" s="1"/>
      <c r="H35" s="1">
        <v>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hidden="1" x14ac:dyDescent="0.25">
      <c r="B36" s="1"/>
      <c r="C36" s="1"/>
      <c r="D36" s="1"/>
      <c r="E36" s="1"/>
      <c r="F36" s="1"/>
      <c r="G36" s="1"/>
      <c r="H36" s="1">
        <v>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hidden="1" x14ac:dyDescent="0.25">
      <c r="B37" s="1"/>
      <c r="C37" s="1"/>
      <c r="D37" s="1"/>
      <c r="E37" s="1"/>
      <c r="F37" s="1"/>
      <c r="G37" s="1"/>
      <c r="H37" s="1">
        <v>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ht="108" hidden="1" customHeight="1" x14ac:dyDescent="0.25">
      <c r="B38" s="1"/>
      <c r="C38" s="1"/>
      <c r="D38" s="1"/>
      <c r="E38" s="1"/>
      <c r="F38" s="1"/>
      <c r="G38" s="1"/>
      <c r="H38" s="1">
        <v>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9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2:69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ht="0.7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hidden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hidden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2:69" hidden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69" hidden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2:69" hidden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2:69" hidden="1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2:69" hidden="1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2:69" hidden="1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2:69" hidden="1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2:69" hidden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2:69" hidden="1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2:69" hidden="1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2:69" hidden="1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2:69" hidden="1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69" ht="169.85" customHeight="1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2:69" ht="139.25" customHeight="1" x14ac:dyDescent="0.25">
      <c r="B66" s="24" t="s">
        <v>9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2:69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69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69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69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69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69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2:69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2:69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2:69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69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:69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2:69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2:69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2:69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2:49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2:49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2:49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2:49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2:49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2:49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2:49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2:49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2:49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2:49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2:49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2:49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2:49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2:4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2:4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2:4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2:4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2:4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2:4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2:4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2:4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2:4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2:4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2:4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2:4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2:4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2:4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2:4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2:4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2:4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2:4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2:4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2:4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2:4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2:4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2:4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2:4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2:4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2:4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2:4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2:4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2:4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2:4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2:4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2:4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2:4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2:4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2:4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2:4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2:4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2:4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2:4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2:4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2:4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2:4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2:4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2:4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2:4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2:4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2:4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2:4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2:4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2:4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2:4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2:4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2:4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2:4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2:4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2:4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2:4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2:4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2:4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2:4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2:4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2:4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2:4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2:4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2:4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2:4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2:4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2:4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2:4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2:4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2:4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2:4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2:4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2:4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2:4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2:4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2:4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2:4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2:4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2:4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2:4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2:4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2:49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2:49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2:49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2:49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2:49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2:49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2:49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2:49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2:49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2:49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2:49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2:49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2:49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2:49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2:49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2:49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2:49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2:49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2:49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2:49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2:49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2:49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2:49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2:49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2:49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2:49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2:49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2:49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2:49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2:49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2:49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2:49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2:49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2:49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2:49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2:49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2:49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2:49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2:49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2:49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2:49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2:49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2:49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2:49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2:49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2:49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2:49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2:49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2:49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2:49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2:49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2:49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2:49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2:49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2:49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2:49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2:49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2:49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2:49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2:49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</sheetData>
  <sheetProtection password="F78D" sheet="1" objects="1" scenarios="1" formatCells="0" formatColumns="0" formatRows="0" insertColumns="0" insertRows="0" insertHyperlinks="0" deleteColumns="0" deleteRows="0" sort="0" autoFilter="0" pivotTables="0"/>
  <mergeCells count="6">
    <mergeCell ref="B66:N66"/>
    <mergeCell ref="B24:D24"/>
    <mergeCell ref="B21:D21"/>
    <mergeCell ref="B22:F22"/>
    <mergeCell ref="B56:L65"/>
    <mergeCell ref="B55:N55"/>
  </mergeCells>
  <dataValidations count="1">
    <dataValidation type="list" allowBlank="1" showInputMessage="1" showErrorMessage="1" sqref="C3">
      <formula1>$H$34:$H$38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Jarecki</dc:creator>
  <cp:lastModifiedBy>Łukasz Jarecki</cp:lastModifiedBy>
  <dcterms:created xsi:type="dcterms:W3CDTF">2021-03-04T11:04:30Z</dcterms:created>
  <dcterms:modified xsi:type="dcterms:W3CDTF">2021-03-05T15:06:26Z</dcterms:modified>
</cp:coreProperties>
</file>